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O\COVID-19\"/>
    </mc:Choice>
  </mc:AlternateContent>
  <xr:revisionPtr revIDLastSave="0" documentId="13_ncr:1_{C3063736-0154-4D63-BFF7-C57660631EEA}" xr6:coauthVersionLast="45" xr6:coauthVersionMax="45" xr10:uidLastSave="{00000000-0000-0000-0000-000000000000}"/>
  <bookViews>
    <workbookView xWindow="33360" yWindow="1410" windowWidth="25920" windowHeight="15075" xr2:uid="{643B58DB-8C80-42DB-B627-E9AA300EE7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11" i="1" l="1"/>
  <c r="D13" i="1"/>
  <c r="D14" i="1" s="1"/>
</calcChain>
</file>

<file path=xl/sharedStrings.xml><?xml version="1.0" encoding="utf-8"?>
<sst xmlns="http://schemas.openxmlformats.org/spreadsheetml/2006/main" count="14" uniqueCount="14">
  <si>
    <t>Last 12 Months</t>
  </si>
  <si>
    <t>Subtotal</t>
  </si>
  <si>
    <t>Monthly Avg.</t>
  </si>
  <si>
    <t>Maximum Loan Amount (capped at $10 million)</t>
  </si>
  <si>
    <t>Eligible Payroll Costs:</t>
  </si>
  <si>
    <t>Total eligible payroll costs</t>
  </si>
  <si>
    <t>State/Local Taxes on Employee Compensation (i.e., employer U.C. tax)</t>
  </si>
  <si>
    <t>Retirement Benefit Costs</t>
  </si>
  <si>
    <t>Group Health Insurance</t>
  </si>
  <si>
    <t xml:space="preserve">Salaries, wages, commissions, vacation and qualified sick or family 
  leave (not to exceed $100K per employee) </t>
  </si>
  <si>
    <t>(Less excluded costs)</t>
  </si>
  <si>
    <t>X</t>
  </si>
  <si>
    <t>Maximum Loan Amount  Estimator</t>
  </si>
  <si>
    <t>* This calculator is for estimating only. Please verify correct loan amounts with your lender.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</si>
</sst>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singleAccounting"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164" fontId="1" fillId="2" borderId="0" xfId="1" applyNumberFormat="1" applyFont="1" applyFill="1"/>
    <xf numFmtId="0" fontId="4" fillId="2" borderId="0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/>
    <xf numFmtId="165" fontId="1" fillId="2" borderId="0" xfId="2" applyNumberFormat="1" applyFont="1" applyFill="1"/>
    <xf numFmtId="164" fontId="1" fillId="2" borderId="0" xfId="1" applyNumberFormat="1" applyFont="1" applyFill="1" applyBorder="1"/>
    <xf numFmtId="166" fontId="1" fillId="2" borderId="1" xfId="1" applyNumberFormat="1" applyFont="1" applyFill="1" applyBorder="1"/>
    <xf numFmtId="164" fontId="3" fillId="2" borderId="0" xfId="1" applyNumberFormat="1" applyFont="1" applyFill="1" applyBorder="1" applyAlignment="1">
      <alignment horizontal="center"/>
    </xf>
    <xf numFmtId="164" fontId="1" fillId="2" borderId="0" xfId="1" applyNumberFormat="1" applyFont="1" applyFill="1" applyAlignment="1">
      <alignment horizontal="right"/>
    </xf>
    <xf numFmtId="164" fontId="5" fillId="2" borderId="0" xfId="1" applyNumberFormat="1" applyFont="1" applyFill="1" applyAlignment="1">
      <alignment horizontal="right"/>
    </xf>
    <xf numFmtId="0" fontId="0" fillId="2" borderId="0" xfId="0" applyFill="1" applyBorder="1"/>
    <xf numFmtId="165" fontId="2" fillId="2" borderId="0" xfId="2" applyNumberFormat="1" applyFont="1" applyFill="1"/>
    <xf numFmtId="164" fontId="1" fillId="2" borderId="0" xfId="1" applyNumberFormat="1" applyFont="1" applyFill="1" applyAlignment="1">
      <alignment horizontal="left" indent="2"/>
    </xf>
    <xf numFmtId="164" fontId="1" fillId="2" borderId="0" xfId="1" applyNumberFormat="1" applyFont="1" applyFill="1" applyAlignment="1">
      <alignment horizontal="left" wrapText="1" indent="2"/>
    </xf>
    <xf numFmtId="164" fontId="6" fillId="2" borderId="0" xfId="1" applyNumberFormat="1" applyFont="1" applyFill="1" applyAlignment="1">
      <alignment horizontal="center" wrapText="1"/>
    </xf>
    <xf numFmtId="164" fontId="1" fillId="2" borderId="1" xfId="1" applyNumberFormat="1" applyFont="1" applyFill="1" applyBorder="1" applyAlignment="1">
      <alignment horizontal="right"/>
    </xf>
    <xf numFmtId="165" fontId="1" fillId="3" borderId="2" xfId="2" applyNumberFormat="1" applyFont="1" applyFill="1" applyBorder="1"/>
    <xf numFmtId="164" fontId="1" fillId="3" borderId="2" xfId="1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659AC-071A-4C74-99A5-FB00878D7147}">
  <dimension ref="A1:AI300"/>
  <sheetViews>
    <sheetView tabSelected="1" zoomScale="140" zoomScaleNormal="140" workbookViewId="0">
      <selection activeCell="A21" sqref="A21"/>
    </sheetView>
  </sheetViews>
  <sheetFormatPr defaultRowHeight="15" x14ac:dyDescent="0.25"/>
  <cols>
    <col min="1" max="1" width="66.28515625" customWidth="1"/>
    <col min="2" max="2" width="2.28515625" customWidth="1"/>
    <col min="3" max="3" width="12.28515625" customWidth="1"/>
    <col min="4" max="4" width="9.5703125" bestFit="1" customWidth="1"/>
  </cols>
  <sheetData>
    <row r="1" spans="1:35" ht="31.5" customHeight="1" x14ac:dyDescent="0.25">
      <c r="A1" s="8" t="s">
        <v>12</v>
      </c>
      <c r="B1" s="8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25">
      <c r="A2" s="2"/>
      <c r="B2" s="2"/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A3" s="2"/>
      <c r="B3" s="2"/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34.5" x14ac:dyDescent="0.4">
      <c r="A4" s="4" t="s">
        <v>4</v>
      </c>
      <c r="B4" s="4"/>
      <c r="C4" s="15" t="s">
        <v>0</v>
      </c>
      <c r="D4" s="15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3.75" customHeight="1" x14ac:dyDescent="0.25">
      <c r="A5" s="1"/>
      <c r="B5" s="1"/>
      <c r="C5" s="5"/>
      <c r="D5" s="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30" x14ac:dyDescent="0.25">
      <c r="A6" s="14" t="s">
        <v>9</v>
      </c>
      <c r="B6" s="14"/>
      <c r="C6" s="17">
        <v>192716</v>
      </c>
      <c r="D6" s="5">
        <f>C6/12</f>
        <v>16059.666666666666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x14ac:dyDescent="0.25">
      <c r="A7" s="13" t="s">
        <v>8</v>
      </c>
      <c r="B7" s="13"/>
      <c r="C7" s="18">
        <v>0</v>
      </c>
      <c r="D7" s="2">
        <f t="shared" ref="D7:D9" si="0">C7/12</f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x14ac:dyDescent="0.25">
      <c r="A8" s="13" t="s">
        <v>7</v>
      </c>
      <c r="B8" s="13"/>
      <c r="C8" s="18">
        <v>0</v>
      </c>
      <c r="D8" s="2">
        <f t="shared" si="0"/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x14ac:dyDescent="0.25">
      <c r="A9" s="13" t="s">
        <v>6</v>
      </c>
      <c r="B9" s="13"/>
      <c r="C9" s="18">
        <v>0</v>
      </c>
      <c r="D9" s="2">
        <f t="shared" si="0"/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x14ac:dyDescent="0.25">
      <c r="A10" s="9" t="s">
        <v>10</v>
      </c>
      <c r="B10" s="9"/>
      <c r="C10" s="17">
        <v>0</v>
      </c>
      <c r="D10" s="5">
        <f>C10/12</f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x14ac:dyDescent="0.25">
      <c r="A11" s="9" t="s">
        <v>5</v>
      </c>
      <c r="B11" s="9"/>
      <c r="C11" s="6"/>
      <c r="D11" s="5">
        <f>SUM(D5:D9)-D10</f>
        <v>16059.666666666666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s="2"/>
      <c r="B12" s="2"/>
      <c r="C12" s="16" t="s">
        <v>11</v>
      </c>
      <c r="D12" s="7">
        <v>2.5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x14ac:dyDescent="0.25">
      <c r="A13" s="11"/>
      <c r="B13" s="11"/>
      <c r="C13" s="9" t="s">
        <v>1</v>
      </c>
      <c r="D13" s="5">
        <f>D11*D12</f>
        <v>40149.166666666664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x14ac:dyDescent="0.25">
      <c r="A14" s="11"/>
      <c r="B14" s="11"/>
      <c r="C14" s="10" t="s">
        <v>3</v>
      </c>
      <c r="D14" s="12">
        <f>IF(D13-D10&lt;10000000,D13-D10,10000000)</f>
        <v>40149.166666666664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x14ac:dyDescent="0.25">
      <c r="A17" s="1" t="s">
        <v>13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Erickson</dc:creator>
  <cp:lastModifiedBy>Joe Erickson</cp:lastModifiedBy>
  <dcterms:created xsi:type="dcterms:W3CDTF">2020-04-08T15:49:03Z</dcterms:created>
  <dcterms:modified xsi:type="dcterms:W3CDTF">2020-04-08T17:59:05Z</dcterms:modified>
</cp:coreProperties>
</file>